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B.Tech CSE Scheme" sheetId="1" r:id="rId1"/>
  </sheets>
  <definedNames/>
  <calcPr fullCalcOnLoad="1"/>
</workbook>
</file>

<file path=xl/sharedStrings.xml><?xml version="1.0" encoding="utf-8"?>
<sst xmlns="http://schemas.openxmlformats.org/spreadsheetml/2006/main" count="236" uniqueCount="158">
  <si>
    <t>Semester</t>
  </si>
  <si>
    <t>Course</t>
  </si>
  <si>
    <t>Total Credits</t>
  </si>
  <si>
    <t>Course Category</t>
  </si>
  <si>
    <t>Lecture Hours</t>
  </si>
  <si>
    <t>Tutorials Hours</t>
  </si>
  <si>
    <t>Practical  Hours</t>
  </si>
  <si>
    <t>Lecture Credits</t>
  </si>
  <si>
    <t>Practical Credit</t>
  </si>
  <si>
    <t>Tutorial Credit</t>
  </si>
  <si>
    <t>Total Hours</t>
  </si>
  <si>
    <t>Communication Skills</t>
  </si>
  <si>
    <t xml:space="preserve">Foundation </t>
  </si>
  <si>
    <t>Culture Education - 1</t>
  </si>
  <si>
    <t>Professional Skills</t>
  </si>
  <si>
    <t>Life Skills - 1 (Personality Development)</t>
  </si>
  <si>
    <t>Value Education -1</t>
  </si>
  <si>
    <t>Life Skills - 2 (Aptitude)</t>
  </si>
  <si>
    <t>Value Education - 2</t>
  </si>
  <si>
    <t>Course Code</t>
  </si>
  <si>
    <t>BAS001C</t>
  </si>
  <si>
    <t>Engineering Mathematics-I *</t>
  </si>
  <si>
    <t>BAS010E</t>
  </si>
  <si>
    <t xml:space="preserve">Applied Physics </t>
  </si>
  <si>
    <t>BES001B</t>
  </si>
  <si>
    <t>Basic Electronics Engineering</t>
  </si>
  <si>
    <t>BES023A</t>
  </si>
  <si>
    <t>Computer Programming in C++*</t>
  </si>
  <si>
    <t>BAS012E</t>
  </si>
  <si>
    <t>Applied Physics Lab</t>
  </si>
  <si>
    <t>BES025B</t>
  </si>
  <si>
    <t xml:space="preserve">Computer Programming in C++Lab* </t>
  </si>
  <si>
    <t>BAS002C</t>
  </si>
  <si>
    <t>Engineering Mathematics-II **</t>
  </si>
  <si>
    <t>BES005C</t>
  </si>
  <si>
    <t>Basic Electrical Engineering</t>
  </si>
  <si>
    <t>BCO 035B</t>
  </si>
  <si>
    <t>Programming in Java</t>
  </si>
  <si>
    <t>BES003A</t>
  </si>
  <si>
    <t>Engineering Workshop (diff Module)</t>
  </si>
  <si>
    <t>BCO 068A</t>
  </si>
  <si>
    <t>Programming in Java Lab</t>
  </si>
  <si>
    <t>Total Semester 2</t>
  </si>
  <si>
    <t>Total Semester 1</t>
  </si>
  <si>
    <t>Total Semester 3</t>
  </si>
  <si>
    <t>Total Semester 4</t>
  </si>
  <si>
    <t>Total Semester 5</t>
  </si>
  <si>
    <t>Total Semester 6</t>
  </si>
  <si>
    <t>Total Semester 7</t>
  </si>
  <si>
    <t>Industry Internship</t>
  </si>
  <si>
    <t>Culture Education – 2</t>
  </si>
  <si>
    <t>BCO 011A</t>
  </si>
  <si>
    <t>Computer Networks</t>
  </si>
  <si>
    <t>BAS 007A</t>
  </si>
  <si>
    <t>Discrete Mathematics</t>
  </si>
  <si>
    <t>BCO 001B</t>
  </si>
  <si>
    <t>Data Structures and Algorithms</t>
  </si>
  <si>
    <t>BCO 082B</t>
  </si>
  <si>
    <t>BCO 005B</t>
  </si>
  <si>
    <t>Data Structure and Algorithms Lab</t>
  </si>
  <si>
    <t>C</t>
  </si>
  <si>
    <t>F</t>
  </si>
  <si>
    <t>S</t>
  </si>
  <si>
    <t>BCO 007A</t>
  </si>
  <si>
    <t>Computer Graphics</t>
  </si>
  <si>
    <t>BCO 008B</t>
  </si>
  <si>
    <t xml:space="preserve">Operating Systems </t>
  </si>
  <si>
    <t>BCO 009B</t>
  </si>
  <si>
    <t>Computer Organization and Design</t>
  </si>
  <si>
    <t>BCO 010C</t>
  </si>
  <si>
    <t>Database Management Systems</t>
  </si>
  <si>
    <t>BMC  129A</t>
  </si>
  <si>
    <t>BCO 013B</t>
  </si>
  <si>
    <t>Database Management Systems Lab</t>
  </si>
  <si>
    <t>BCO 017A</t>
  </si>
  <si>
    <t>Formal Languages &amp; Automation Theory</t>
  </si>
  <si>
    <t>BCO 023A</t>
  </si>
  <si>
    <t>Design &amp; Analysis of Algorithms</t>
  </si>
  <si>
    <t>Design &amp; Analysis of Algorithms Lab</t>
  </si>
  <si>
    <t>BCO 028A</t>
  </si>
  <si>
    <t>Compiler Construction</t>
  </si>
  <si>
    <t>Compiler Design Lab</t>
  </si>
  <si>
    <t>BCO 074B</t>
  </si>
  <si>
    <t>Minor Project</t>
  </si>
  <si>
    <t>BCO 002A/     BCO 002B</t>
  </si>
  <si>
    <t>Total Semester 8</t>
  </si>
  <si>
    <t>Core Course 1</t>
  </si>
  <si>
    <t>Core Course 2</t>
  </si>
  <si>
    <t>Core Course 3</t>
  </si>
  <si>
    <t>Core Course 4</t>
  </si>
  <si>
    <t>Core Course 5</t>
  </si>
  <si>
    <t>Foundation Course 1</t>
  </si>
  <si>
    <t>Lab Course 1</t>
  </si>
  <si>
    <t>Lab Course 2</t>
  </si>
  <si>
    <t>Open Elective 2</t>
  </si>
  <si>
    <t>Department Elective 1</t>
  </si>
  <si>
    <t>Open Elective 1</t>
  </si>
  <si>
    <t>Lab Course 3</t>
  </si>
  <si>
    <t>Lab Course 4</t>
  </si>
  <si>
    <t>Core Course 7</t>
  </si>
  <si>
    <t>Core Course 8</t>
  </si>
  <si>
    <t>Department Elective 2</t>
  </si>
  <si>
    <t>Department Elective 3</t>
  </si>
  <si>
    <t>Lab Course 5</t>
  </si>
  <si>
    <t>Lab Course 6</t>
  </si>
  <si>
    <t>Lab Course 7</t>
  </si>
  <si>
    <t>Core Course 9</t>
  </si>
  <si>
    <t>Department Elective 4</t>
  </si>
  <si>
    <t>Department Elective 5</t>
  </si>
  <si>
    <t>Project</t>
  </si>
  <si>
    <t>Open Elective 3</t>
  </si>
  <si>
    <t>Lab Course 8</t>
  </si>
  <si>
    <t>Lab Course 9</t>
  </si>
  <si>
    <t>Core Course 10</t>
  </si>
  <si>
    <t>Department Elective 6</t>
  </si>
  <si>
    <t>Department Elective 7</t>
  </si>
  <si>
    <t>Department Elective 8</t>
  </si>
  <si>
    <t>Open Elective 4</t>
  </si>
  <si>
    <t>Lab Course 11</t>
  </si>
  <si>
    <t>Lab Course 12</t>
  </si>
  <si>
    <t>Lab Course 13</t>
  </si>
  <si>
    <t>Universal Human Values</t>
  </si>
  <si>
    <t>Computer Graphics Lab</t>
  </si>
  <si>
    <t>Offered by other departments</t>
  </si>
  <si>
    <t>Research Paper Writing</t>
  </si>
  <si>
    <t>Core Course 6</t>
  </si>
  <si>
    <t>Software Engineering and Project Management</t>
  </si>
  <si>
    <t>Operating Systems Lab</t>
  </si>
  <si>
    <t>DMA001A</t>
  </si>
  <si>
    <t>DPH001A</t>
  </si>
  <si>
    <t>DEE001A</t>
  </si>
  <si>
    <t>DCO001A</t>
  </si>
  <si>
    <t>DPH002A</t>
  </si>
  <si>
    <t>DCO02A</t>
  </si>
  <si>
    <t>DCH001A /
DLW001A</t>
  </si>
  <si>
    <t>Environmental Sciences  OR
Indian Constitution</t>
  </si>
  <si>
    <t>DEN001A</t>
  </si>
  <si>
    <t>Value Education and Ethics -1</t>
  </si>
  <si>
    <t>Value Education and Ethics - 2</t>
  </si>
  <si>
    <t>Department Elective 8 Lab</t>
  </si>
  <si>
    <t>BCO ****</t>
  </si>
  <si>
    <t>Python Programming</t>
  </si>
  <si>
    <t>Software Craftsmanship</t>
  </si>
  <si>
    <t xml:space="preserve">Digital Transformation and Agile Development </t>
  </si>
  <si>
    <t>Software Craftsmanship lab</t>
  </si>
  <si>
    <t>Python Programming lab</t>
  </si>
  <si>
    <t>UI &amp; UX Expert</t>
  </si>
  <si>
    <t>Database Engineer- MongoDB</t>
  </si>
  <si>
    <t>Cloud &amp; DevOps</t>
  </si>
  <si>
    <t>Cloud &amp; DevOps lab</t>
  </si>
  <si>
    <t>Database Engineer- MongoDB lab</t>
  </si>
  <si>
    <t>Microservices &amp; Design Patterns</t>
  </si>
  <si>
    <t>Test Automation</t>
  </si>
  <si>
    <t>Test Automation lab</t>
  </si>
  <si>
    <t>Microservices &amp; Design Patterns lab</t>
  </si>
  <si>
    <t>System Provisioning &amp; Configuration</t>
  </si>
  <si>
    <t>System Provisioning &amp; Configuration lab</t>
  </si>
  <si>
    <t>Monitoring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</si>
</sst>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1020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left" wrapText="1"/>
    </xf>
    <xf numFmtId="0" fontId="38" fillId="33" borderId="12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left" wrapText="1"/>
    </xf>
    <xf numFmtId="0" fontId="38" fillId="33" borderId="13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justify" wrapText="1"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/>
    </xf>
    <xf numFmtId="0" fontId="38" fillId="34" borderId="13" xfId="0" applyFont="1" applyFill="1" applyBorder="1" applyAlignment="1">
      <alignment horizontal="center" wrapText="1"/>
    </xf>
    <xf numFmtId="0" fontId="38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41" fillId="0" borderId="10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center"/>
    </xf>
    <xf numFmtId="0" fontId="38" fillId="0" borderId="11" xfId="0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/>
    </xf>
    <xf numFmtId="0" fontId="38" fillId="34" borderId="10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/>
    </xf>
    <xf numFmtId="0" fontId="40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8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44" fillId="0" borderId="1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37" borderId="12" xfId="0" applyFill="1" applyBorder="1" applyAlignment="1">
      <alignment horizontal="left" vertical="center" wrapText="1"/>
    </xf>
    <xf numFmtId="0" fontId="0" fillId="37" borderId="0" xfId="0" applyFill="1" applyAlignment="1">
      <alignment/>
    </xf>
    <xf numFmtId="0" fontId="41" fillId="37" borderId="10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="94" zoomScaleNormal="94" zoomScalePageLayoutView="0" workbookViewId="0" topLeftCell="A1">
      <pane ySplit="1" topLeftCell="A68" activePane="bottomLeft" state="frozen"/>
      <selection pane="topLeft" activeCell="A1" sqref="A1"/>
      <selection pane="bottomLeft" activeCell="A79" sqref="A79"/>
    </sheetView>
  </sheetViews>
  <sheetFormatPr defaultColWidth="9.140625" defaultRowHeight="15"/>
  <cols>
    <col min="1" max="1" width="13.7109375" style="0" customWidth="1"/>
    <col min="2" max="2" width="15.28125" style="0" customWidth="1"/>
    <col min="3" max="3" width="18.00390625" style="0" customWidth="1"/>
    <col min="4" max="4" width="14.28125" style="0" customWidth="1"/>
    <col min="5" max="5" width="40.8515625" style="0" bestFit="1" customWidth="1"/>
    <col min="6" max="6" width="11.140625" style="3" customWidth="1"/>
    <col min="7" max="7" width="17.28125" style="3" bestFit="1" customWidth="1"/>
    <col min="8" max="13" width="9.140625" style="3" customWidth="1"/>
    <col min="14" max="14" width="15.57421875" style="0" bestFit="1" customWidth="1"/>
  </cols>
  <sheetData>
    <row r="1" spans="1:14" ht="30">
      <c r="A1" s="4" t="s">
        <v>0</v>
      </c>
      <c r="B1" s="4"/>
      <c r="C1" s="4" t="s">
        <v>19</v>
      </c>
      <c r="E1" s="4" t="s">
        <v>1</v>
      </c>
      <c r="F1" s="2" t="s">
        <v>4</v>
      </c>
      <c r="G1" s="2" t="s">
        <v>5</v>
      </c>
      <c r="H1" s="2" t="s">
        <v>6</v>
      </c>
      <c r="I1" s="2" t="s">
        <v>10</v>
      </c>
      <c r="J1" s="2" t="s">
        <v>7</v>
      </c>
      <c r="K1" s="2" t="s">
        <v>9</v>
      </c>
      <c r="L1" s="2" t="s">
        <v>8</v>
      </c>
      <c r="M1" s="2" t="s">
        <v>2</v>
      </c>
      <c r="N1" s="2" t="s">
        <v>3</v>
      </c>
    </row>
    <row r="2" spans="1:14" ht="15.75">
      <c r="A2" s="16">
        <v>1</v>
      </c>
      <c r="B2" s="64" t="s">
        <v>136</v>
      </c>
      <c r="C2" s="16"/>
      <c r="D2" s="49"/>
      <c r="E2" s="17" t="s">
        <v>11</v>
      </c>
      <c r="F2" s="16">
        <v>2</v>
      </c>
      <c r="G2" s="16">
        <v>0</v>
      </c>
      <c r="H2" s="16">
        <v>2</v>
      </c>
      <c r="I2" s="16">
        <f>SUM(F2:H2)</f>
        <v>4</v>
      </c>
      <c r="J2" s="18">
        <f>F2</f>
        <v>2</v>
      </c>
      <c r="K2" s="16">
        <f>G2</f>
        <v>0</v>
      </c>
      <c r="L2" s="16">
        <f>H2/2</f>
        <v>1</v>
      </c>
      <c r="M2" s="18">
        <f>SUM(J2:L2)</f>
        <v>3</v>
      </c>
      <c r="N2" s="19" t="s">
        <v>12</v>
      </c>
    </row>
    <row r="3" spans="1:14" ht="15.75">
      <c r="A3" s="16">
        <v>1</v>
      </c>
      <c r="B3" s="64"/>
      <c r="C3" s="16"/>
      <c r="D3" s="49"/>
      <c r="E3" s="17" t="s">
        <v>13</v>
      </c>
      <c r="F3" s="16">
        <v>2</v>
      </c>
      <c r="G3" s="16">
        <v>0</v>
      </c>
      <c r="H3" s="16">
        <v>0</v>
      </c>
      <c r="I3" s="16">
        <f aca="true" t="shared" si="0" ref="I3:I9">SUM(F3:H3)</f>
        <v>2</v>
      </c>
      <c r="J3" s="18">
        <f>F3</f>
        <v>2</v>
      </c>
      <c r="K3" s="16">
        <f>G3</f>
        <v>0</v>
      </c>
      <c r="L3" s="16">
        <f>H3/2</f>
        <v>0</v>
      </c>
      <c r="M3" s="18">
        <f>SUM(J3:L3)</f>
        <v>2</v>
      </c>
      <c r="N3" s="19" t="s">
        <v>12</v>
      </c>
    </row>
    <row r="4" spans="1:14" ht="15.75">
      <c r="A4" s="16">
        <v>1</v>
      </c>
      <c r="B4" s="64" t="s">
        <v>128</v>
      </c>
      <c r="C4" s="13" t="s">
        <v>20</v>
      </c>
      <c r="D4" s="13"/>
      <c r="E4" s="13" t="s">
        <v>21</v>
      </c>
      <c r="F4" s="14">
        <v>3</v>
      </c>
      <c r="G4" s="14">
        <v>1</v>
      </c>
      <c r="H4" s="14">
        <v>0</v>
      </c>
      <c r="I4" s="16">
        <f t="shared" si="0"/>
        <v>4</v>
      </c>
      <c r="J4" s="18">
        <f aca="true" t="shared" si="1" ref="J4:J9">F4</f>
        <v>3</v>
      </c>
      <c r="K4" s="16">
        <f aca="true" t="shared" si="2" ref="K4:K9">G4</f>
        <v>1</v>
      </c>
      <c r="L4" s="16">
        <f aca="true" t="shared" si="3" ref="L4:L9">H4/2</f>
        <v>0</v>
      </c>
      <c r="M4" s="18">
        <f aca="true" t="shared" si="4" ref="M4:M9">SUM(J4:L4)</f>
        <v>4</v>
      </c>
      <c r="N4" s="19" t="s">
        <v>12</v>
      </c>
    </row>
    <row r="5" spans="1:14" ht="15.75">
      <c r="A5" s="16">
        <v>1</v>
      </c>
      <c r="B5" s="64" t="s">
        <v>129</v>
      </c>
      <c r="C5" s="13" t="s">
        <v>22</v>
      </c>
      <c r="D5" s="13"/>
      <c r="E5" s="13" t="s">
        <v>23</v>
      </c>
      <c r="F5" s="14">
        <v>3</v>
      </c>
      <c r="G5" s="14">
        <v>0</v>
      </c>
      <c r="H5" s="14">
        <v>0</v>
      </c>
      <c r="I5" s="16">
        <f t="shared" si="0"/>
        <v>3</v>
      </c>
      <c r="J5" s="18">
        <f t="shared" si="1"/>
        <v>3</v>
      </c>
      <c r="K5" s="16">
        <f t="shared" si="2"/>
        <v>0</v>
      </c>
      <c r="L5" s="16">
        <f t="shared" si="3"/>
        <v>0</v>
      </c>
      <c r="M5" s="18">
        <f t="shared" si="4"/>
        <v>3</v>
      </c>
      <c r="N5" s="19" t="s">
        <v>12</v>
      </c>
    </row>
    <row r="6" spans="1:14" ht="15.75">
      <c r="A6" s="16">
        <v>1</v>
      </c>
      <c r="B6" s="64" t="s">
        <v>130</v>
      </c>
      <c r="C6" s="13" t="s">
        <v>24</v>
      </c>
      <c r="D6" s="13"/>
      <c r="E6" s="13" t="s">
        <v>25</v>
      </c>
      <c r="F6" s="14">
        <v>3</v>
      </c>
      <c r="G6" s="14">
        <v>0</v>
      </c>
      <c r="H6" s="14">
        <v>0</v>
      </c>
      <c r="I6" s="16">
        <f t="shared" si="0"/>
        <v>3</v>
      </c>
      <c r="J6" s="18">
        <f t="shared" si="1"/>
        <v>3</v>
      </c>
      <c r="K6" s="16">
        <f t="shared" si="2"/>
        <v>0</v>
      </c>
      <c r="L6" s="16">
        <f t="shared" si="3"/>
        <v>0</v>
      </c>
      <c r="M6" s="18">
        <f t="shared" si="4"/>
        <v>3</v>
      </c>
      <c r="N6" s="19" t="s">
        <v>12</v>
      </c>
    </row>
    <row r="7" spans="1:14" ht="15.75">
      <c r="A7" s="16">
        <v>1</v>
      </c>
      <c r="B7" s="64" t="s">
        <v>131</v>
      </c>
      <c r="C7" s="13" t="s">
        <v>26</v>
      </c>
      <c r="D7" s="13"/>
      <c r="E7" s="13" t="s">
        <v>27</v>
      </c>
      <c r="F7" s="14">
        <v>3</v>
      </c>
      <c r="G7" s="14">
        <v>0</v>
      </c>
      <c r="H7" s="14">
        <v>0</v>
      </c>
      <c r="I7" s="16">
        <f t="shared" si="0"/>
        <v>3</v>
      </c>
      <c r="J7" s="18">
        <f t="shared" si="1"/>
        <v>3</v>
      </c>
      <c r="K7" s="16">
        <f t="shared" si="2"/>
        <v>0</v>
      </c>
      <c r="L7" s="16">
        <f t="shared" si="3"/>
        <v>0</v>
      </c>
      <c r="M7" s="18">
        <f t="shared" si="4"/>
        <v>3</v>
      </c>
      <c r="N7" s="19" t="s">
        <v>12</v>
      </c>
    </row>
    <row r="8" spans="1:14" ht="15.75">
      <c r="A8" s="16">
        <v>1</v>
      </c>
      <c r="B8" s="64" t="s">
        <v>132</v>
      </c>
      <c r="C8" s="13" t="s">
        <v>28</v>
      </c>
      <c r="D8" s="13"/>
      <c r="E8" s="13" t="s">
        <v>29</v>
      </c>
      <c r="F8" s="14">
        <v>0</v>
      </c>
      <c r="G8" s="14">
        <v>0</v>
      </c>
      <c r="H8" s="14">
        <v>2</v>
      </c>
      <c r="I8" s="16">
        <f t="shared" si="0"/>
        <v>2</v>
      </c>
      <c r="J8" s="18">
        <f t="shared" si="1"/>
        <v>0</v>
      </c>
      <c r="K8" s="16">
        <f t="shared" si="2"/>
        <v>0</v>
      </c>
      <c r="L8" s="16">
        <f t="shared" si="3"/>
        <v>1</v>
      </c>
      <c r="M8" s="18">
        <f t="shared" si="4"/>
        <v>1</v>
      </c>
      <c r="N8" s="19" t="s">
        <v>12</v>
      </c>
    </row>
    <row r="9" spans="1:14" ht="15.75">
      <c r="A9" s="16">
        <v>1</v>
      </c>
      <c r="B9" s="64" t="s">
        <v>133</v>
      </c>
      <c r="C9" s="13" t="s">
        <v>30</v>
      </c>
      <c r="D9" s="13"/>
      <c r="E9" s="13" t="s">
        <v>31</v>
      </c>
      <c r="F9" s="14">
        <v>0</v>
      </c>
      <c r="G9" s="14">
        <v>0</v>
      </c>
      <c r="H9" s="14">
        <v>2</v>
      </c>
      <c r="I9" s="16">
        <f t="shared" si="0"/>
        <v>2</v>
      </c>
      <c r="J9" s="18">
        <f t="shared" si="1"/>
        <v>0</v>
      </c>
      <c r="K9" s="16">
        <f t="shared" si="2"/>
        <v>0</v>
      </c>
      <c r="L9" s="16">
        <f t="shared" si="3"/>
        <v>1</v>
      </c>
      <c r="M9" s="18">
        <f t="shared" si="4"/>
        <v>1</v>
      </c>
      <c r="N9" s="19" t="s">
        <v>12</v>
      </c>
    </row>
    <row r="10" spans="1:14" ht="39" customHeight="1">
      <c r="A10" s="64"/>
      <c r="B10" s="64" t="s">
        <v>134</v>
      </c>
      <c r="C10" s="13"/>
      <c r="D10" s="13"/>
      <c r="E10" s="75" t="s">
        <v>135</v>
      </c>
      <c r="F10" s="15">
        <v>2</v>
      </c>
      <c r="G10" s="15">
        <v>0</v>
      </c>
      <c r="H10" s="15">
        <v>0</v>
      </c>
      <c r="I10" s="64">
        <f>SUM(F10:H10)</f>
        <v>2</v>
      </c>
      <c r="J10" s="18">
        <v>0</v>
      </c>
      <c r="K10" s="64">
        <f>G10</f>
        <v>0</v>
      </c>
      <c r="L10" s="64">
        <f>H10/2</f>
        <v>0</v>
      </c>
      <c r="M10" s="18">
        <f>SUM(J10:L10)</f>
        <v>0</v>
      </c>
      <c r="N10" s="19" t="s">
        <v>12</v>
      </c>
    </row>
    <row r="11" spans="1:14" ht="15.75" thickBot="1">
      <c r="A11" s="20">
        <v>1</v>
      </c>
      <c r="B11" s="20"/>
      <c r="C11" s="20"/>
      <c r="D11" s="20"/>
      <c r="E11" s="21" t="s">
        <v>43</v>
      </c>
      <c r="F11" s="76">
        <f aca="true" t="shared" si="5" ref="F11:M11">SUM(F2:F10)</f>
        <v>18</v>
      </c>
      <c r="G11" s="20">
        <f t="shared" si="5"/>
        <v>1</v>
      </c>
      <c r="H11" s="20">
        <f t="shared" si="5"/>
        <v>6</v>
      </c>
      <c r="I11" s="76">
        <f t="shared" si="5"/>
        <v>25</v>
      </c>
      <c r="J11" s="20">
        <f t="shared" si="5"/>
        <v>16</v>
      </c>
      <c r="K11" s="20">
        <f t="shared" si="5"/>
        <v>1</v>
      </c>
      <c r="L11" s="20">
        <f t="shared" si="5"/>
        <v>3</v>
      </c>
      <c r="M11" s="20">
        <f t="shared" si="5"/>
        <v>20</v>
      </c>
      <c r="N11" s="22"/>
    </row>
    <row r="12" spans="1:14" s="1" customFormat="1" ht="15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8"/>
    </row>
    <row r="13" spans="1:14" ht="15.75">
      <c r="A13" s="16">
        <v>2</v>
      </c>
      <c r="B13" s="64"/>
      <c r="C13" s="34"/>
      <c r="D13" s="34"/>
      <c r="E13" s="34" t="s">
        <v>14</v>
      </c>
      <c r="F13" s="16">
        <v>2</v>
      </c>
      <c r="G13" s="16">
        <v>0</v>
      </c>
      <c r="H13" s="16">
        <v>2</v>
      </c>
      <c r="I13" s="16">
        <v>2</v>
      </c>
      <c r="J13" s="16">
        <f>F13</f>
        <v>2</v>
      </c>
      <c r="K13" s="16">
        <f>G13</f>
        <v>0</v>
      </c>
      <c r="L13" s="16">
        <f>H13/2</f>
        <v>1</v>
      </c>
      <c r="M13" s="16">
        <f>SUM(J13:L13)</f>
        <v>3</v>
      </c>
      <c r="N13" s="19" t="s">
        <v>12</v>
      </c>
    </row>
    <row r="14" spans="1:14" ht="15.75">
      <c r="A14" s="16">
        <v>2</v>
      </c>
      <c r="B14" s="64"/>
      <c r="C14" s="12" t="s">
        <v>32</v>
      </c>
      <c r="D14" s="50"/>
      <c r="E14" s="12" t="s">
        <v>33</v>
      </c>
      <c r="F14" s="14">
        <v>3</v>
      </c>
      <c r="G14" s="14">
        <v>1</v>
      </c>
      <c r="H14" s="14">
        <v>0</v>
      </c>
      <c r="I14" s="16">
        <f aca="true" t="shared" si="6" ref="I14:I20">SUM(F14:H14)</f>
        <v>4</v>
      </c>
      <c r="J14" s="16">
        <f aca="true" t="shared" si="7" ref="J14:J19">F14</f>
        <v>3</v>
      </c>
      <c r="K14" s="16">
        <f aca="true" t="shared" si="8" ref="K14:K20">G14</f>
        <v>1</v>
      </c>
      <c r="L14" s="16">
        <f aca="true" t="shared" si="9" ref="L14:L20">H14/2</f>
        <v>0</v>
      </c>
      <c r="M14" s="16">
        <f aca="true" t="shared" si="10" ref="M14:M20">SUM(J14:L14)</f>
        <v>4</v>
      </c>
      <c r="N14" s="19" t="s">
        <v>12</v>
      </c>
    </row>
    <row r="15" spans="1:14" ht="15.75">
      <c r="A15" s="16">
        <v>2</v>
      </c>
      <c r="B15" s="64"/>
      <c r="C15" s="32" t="s">
        <v>34</v>
      </c>
      <c r="D15" s="32"/>
      <c r="E15" s="33" t="s">
        <v>35</v>
      </c>
      <c r="F15" s="14">
        <v>3</v>
      </c>
      <c r="G15" s="14">
        <v>0</v>
      </c>
      <c r="H15" s="14">
        <v>0</v>
      </c>
      <c r="I15" s="16">
        <f t="shared" si="6"/>
        <v>3</v>
      </c>
      <c r="J15" s="16">
        <f t="shared" si="7"/>
        <v>3</v>
      </c>
      <c r="K15" s="16">
        <f t="shared" si="8"/>
        <v>0</v>
      </c>
      <c r="L15" s="16">
        <f t="shared" si="9"/>
        <v>0</v>
      </c>
      <c r="M15" s="16">
        <f t="shared" si="10"/>
        <v>3</v>
      </c>
      <c r="N15" s="19" t="s">
        <v>12</v>
      </c>
    </row>
    <row r="16" spans="1:14" ht="15.75">
      <c r="A16" s="16">
        <v>2</v>
      </c>
      <c r="B16" s="64"/>
      <c r="C16" s="12" t="s">
        <v>36</v>
      </c>
      <c r="D16" s="50"/>
      <c r="E16" s="12" t="s">
        <v>37</v>
      </c>
      <c r="F16" s="14">
        <v>3</v>
      </c>
      <c r="G16" s="14">
        <v>0</v>
      </c>
      <c r="H16" s="14">
        <v>0</v>
      </c>
      <c r="I16" s="16">
        <f t="shared" si="6"/>
        <v>3</v>
      </c>
      <c r="J16" s="16">
        <f t="shared" si="7"/>
        <v>3</v>
      </c>
      <c r="K16" s="16">
        <f t="shared" si="8"/>
        <v>0</v>
      </c>
      <c r="L16" s="16">
        <f t="shared" si="9"/>
        <v>0</v>
      </c>
      <c r="M16" s="16">
        <f t="shared" si="10"/>
        <v>3</v>
      </c>
      <c r="N16" s="19" t="s">
        <v>12</v>
      </c>
    </row>
    <row r="17" spans="1:14" ht="24.75" customHeight="1">
      <c r="A17" s="16">
        <v>2</v>
      </c>
      <c r="B17" s="64"/>
      <c r="C17" s="12" t="s">
        <v>38</v>
      </c>
      <c r="D17" s="50"/>
      <c r="E17" s="12" t="s">
        <v>39</v>
      </c>
      <c r="F17" s="23">
        <v>0</v>
      </c>
      <c r="G17" s="23">
        <v>0</v>
      </c>
      <c r="H17" s="23">
        <v>4</v>
      </c>
      <c r="I17" s="24">
        <f t="shared" si="6"/>
        <v>4</v>
      </c>
      <c r="J17" s="24">
        <f t="shared" si="7"/>
        <v>0</v>
      </c>
      <c r="K17" s="24">
        <f t="shared" si="8"/>
        <v>0</v>
      </c>
      <c r="L17" s="24">
        <f t="shared" si="9"/>
        <v>2</v>
      </c>
      <c r="M17" s="24">
        <f t="shared" si="10"/>
        <v>2</v>
      </c>
      <c r="N17" s="12" t="s">
        <v>12</v>
      </c>
    </row>
    <row r="18" spans="1:14" ht="15.75">
      <c r="A18" s="16">
        <v>2</v>
      </c>
      <c r="B18" s="64"/>
      <c r="C18" s="34"/>
      <c r="D18" s="34"/>
      <c r="E18" s="34" t="s">
        <v>50</v>
      </c>
      <c r="F18" s="14">
        <v>2</v>
      </c>
      <c r="G18" s="14">
        <v>0</v>
      </c>
      <c r="H18" s="14">
        <v>0</v>
      </c>
      <c r="I18" s="16">
        <f t="shared" si="6"/>
        <v>2</v>
      </c>
      <c r="J18" s="16">
        <v>2</v>
      </c>
      <c r="K18" s="16">
        <f t="shared" si="8"/>
        <v>0</v>
      </c>
      <c r="L18" s="16">
        <f t="shared" si="9"/>
        <v>0</v>
      </c>
      <c r="M18" s="16">
        <f t="shared" si="10"/>
        <v>2</v>
      </c>
      <c r="N18" s="19" t="s">
        <v>12</v>
      </c>
    </row>
    <row r="19" spans="1:14" ht="15.75">
      <c r="A19" s="16">
        <v>2</v>
      </c>
      <c r="B19" s="64"/>
      <c r="C19" s="12" t="s">
        <v>40</v>
      </c>
      <c r="D19" s="50"/>
      <c r="E19" s="12" t="s">
        <v>41</v>
      </c>
      <c r="F19" s="14">
        <v>0</v>
      </c>
      <c r="G19" s="14">
        <v>0</v>
      </c>
      <c r="H19" s="14">
        <v>2</v>
      </c>
      <c r="I19" s="16">
        <f t="shared" si="6"/>
        <v>2</v>
      </c>
      <c r="J19" s="16">
        <f t="shared" si="7"/>
        <v>0</v>
      </c>
      <c r="K19" s="16">
        <f t="shared" si="8"/>
        <v>0</v>
      </c>
      <c r="L19" s="16">
        <f t="shared" si="9"/>
        <v>1</v>
      </c>
      <c r="M19" s="16">
        <f t="shared" si="10"/>
        <v>1</v>
      </c>
      <c r="N19" s="19" t="s">
        <v>12</v>
      </c>
    </row>
    <row r="20" spans="1:14" ht="39" customHeight="1">
      <c r="A20" s="64"/>
      <c r="B20" s="64" t="s">
        <v>134</v>
      </c>
      <c r="C20" s="13"/>
      <c r="D20" s="13"/>
      <c r="E20" s="75" t="s">
        <v>135</v>
      </c>
      <c r="F20" s="15">
        <v>2</v>
      </c>
      <c r="G20" s="15">
        <v>0</v>
      </c>
      <c r="H20" s="15">
        <v>0</v>
      </c>
      <c r="I20" s="64">
        <f t="shared" si="6"/>
        <v>2</v>
      </c>
      <c r="J20" s="18">
        <v>0</v>
      </c>
      <c r="K20" s="64">
        <f t="shared" si="8"/>
        <v>0</v>
      </c>
      <c r="L20" s="64">
        <f t="shared" si="9"/>
        <v>0</v>
      </c>
      <c r="M20" s="18">
        <f t="shared" si="10"/>
        <v>0</v>
      </c>
      <c r="N20" s="19" t="s">
        <v>12</v>
      </c>
    </row>
    <row r="21" spans="1:14" s="1" customFormat="1" ht="15.75" thickBot="1">
      <c r="A21" s="29">
        <v>2</v>
      </c>
      <c r="B21" s="29"/>
      <c r="C21" s="29"/>
      <c r="D21" s="29"/>
      <c r="E21" s="30" t="s">
        <v>42</v>
      </c>
      <c r="F21" s="29">
        <v>15</v>
      </c>
      <c r="G21" s="29">
        <f>SUM(G13:G20)</f>
        <v>1</v>
      </c>
      <c r="H21" s="29">
        <v>8</v>
      </c>
      <c r="I21" s="29">
        <f>SUM(I13:I20)</f>
        <v>22</v>
      </c>
      <c r="J21" s="29">
        <f>SUM(J13:J20)</f>
        <v>13</v>
      </c>
      <c r="K21" s="29">
        <f>SUM(K13:K20)</f>
        <v>1</v>
      </c>
      <c r="L21" s="29">
        <f>SUM(L13:L20)</f>
        <v>4</v>
      </c>
      <c r="M21" s="29">
        <f>SUM(M13:M20)</f>
        <v>18</v>
      </c>
      <c r="N21" s="31"/>
    </row>
    <row r="22" spans="1:14" s="1" customFormat="1" ht="15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s="62" customFormat="1" ht="15.75">
      <c r="A23" s="25">
        <v>3</v>
      </c>
      <c r="B23" s="25"/>
      <c r="C23" s="52" t="s">
        <v>51</v>
      </c>
      <c r="D23" s="61" t="s">
        <v>86</v>
      </c>
      <c r="E23" s="52" t="s">
        <v>52</v>
      </c>
      <c r="F23" s="25">
        <v>3</v>
      </c>
      <c r="G23" s="25">
        <v>1</v>
      </c>
      <c r="H23" s="25">
        <v>0</v>
      </c>
      <c r="I23" s="25">
        <f aca="true" t="shared" si="11" ref="I23:I32">SUM(F23:H23)</f>
        <v>4</v>
      </c>
      <c r="J23" s="25">
        <v>3</v>
      </c>
      <c r="K23" s="25">
        <v>1</v>
      </c>
      <c r="L23" s="25">
        <f aca="true" t="shared" si="12" ref="L23:L34">H23/2</f>
        <v>0</v>
      </c>
      <c r="M23" s="25">
        <f aca="true" t="shared" si="13" ref="M23:M34">SUM(J23:L23)</f>
        <v>4</v>
      </c>
      <c r="N23" s="51" t="s">
        <v>60</v>
      </c>
    </row>
    <row r="24" spans="1:14" ht="31.5">
      <c r="A24" s="25">
        <v>3</v>
      </c>
      <c r="B24" s="25"/>
      <c r="C24" s="8" t="s">
        <v>84</v>
      </c>
      <c r="D24" s="60" t="s">
        <v>87</v>
      </c>
      <c r="E24" s="8" t="s">
        <v>56</v>
      </c>
      <c r="F24" s="25">
        <v>3</v>
      </c>
      <c r="G24" s="25">
        <v>1</v>
      </c>
      <c r="H24" s="25">
        <v>0</v>
      </c>
      <c r="I24" s="25">
        <f t="shared" si="11"/>
        <v>4</v>
      </c>
      <c r="J24" s="25">
        <f aca="true" t="shared" si="14" ref="J24:J34">F24</f>
        <v>3</v>
      </c>
      <c r="K24" s="25">
        <v>1</v>
      </c>
      <c r="L24" s="25">
        <f>H24/2</f>
        <v>0</v>
      </c>
      <c r="M24" s="25">
        <f t="shared" si="13"/>
        <v>4</v>
      </c>
      <c r="N24" s="9" t="s">
        <v>60</v>
      </c>
    </row>
    <row r="25" spans="1:14" ht="30">
      <c r="A25" s="25">
        <v>3</v>
      </c>
      <c r="B25" s="25"/>
      <c r="C25" s="6" t="s">
        <v>53</v>
      </c>
      <c r="D25" s="60" t="s">
        <v>91</v>
      </c>
      <c r="E25" s="6" t="s">
        <v>54</v>
      </c>
      <c r="F25" s="25">
        <v>3</v>
      </c>
      <c r="G25" s="25">
        <v>0</v>
      </c>
      <c r="H25" s="25">
        <v>0</v>
      </c>
      <c r="I25" s="25">
        <f t="shared" si="11"/>
        <v>3</v>
      </c>
      <c r="J25" s="25">
        <f t="shared" si="14"/>
        <v>3</v>
      </c>
      <c r="K25" s="25">
        <f aca="true" t="shared" si="15" ref="K25:K34">G25</f>
        <v>0</v>
      </c>
      <c r="L25" s="25">
        <f t="shared" si="12"/>
        <v>0</v>
      </c>
      <c r="M25" s="25">
        <f t="shared" si="13"/>
        <v>3</v>
      </c>
      <c r="N25" s="7" t="s">
        <v>61</v>
      </c>
    </row>
    <row r="26" spans="1:14" ht="15.75">
      <c r="A26" s="25">
        <v>3</v>
      </c>
      <c r="B26" s="25"/>
      <c r="C26" s="58" t="s">
        <v>65</v>
      </c>
      <c r="D26" s="60" t="s">
        <v>88</v>
      </c>
      <c r="E26" s="58" t="s">
        <v>66</v>
      </c>
      <c r="F26" s="25">
        <v>3</v>
      </c>
      <c r="G26" s="25">
        <v>0</v>
      </c>
      <c r="H26" s="25">
        <v>0</v>
      </c>
      <c r="I26" s="25">
        <f t="shared" si="11"/>
        <v>3</v>
      </c>
      <c r="J26" s="25">
        <f t="shared" si="14"/>
        <v>3</v>
      </c>
      <c r="K26" s="25">
        <f t="shared" si="15"/>
        <v>0</v>
      </c>
      <c r="L26" s="25">
        <f t="shared" si="12"/>
        <v>0</v>
      </c>
      <c r="M26" s="25">
        <f t="shared" si="13"/>
        <v>3</v>
      </c>
      <c r="N26" s="9" t="s">
        <v>60</v>
      </c>
    </row>
    <row r="27" spans="1:14" ht="31.5">
      <c r="A27" s="25">
        <v>3</v>
      </c>
      <c r="B27" s="25"/>
      <c r="C27" s="59" t="s">
        <v>55</v>
      </c>
      <c r="D27" s="60" t="s">
        <v>89</v>
      </c>
      <c r="E27" s="59" t="s">
        <v>126</v>
      </c>
      <c r="F27" s="25">
        <v>3</v>
      </c>
      <c r="G27" s="25">
        <v>0</v>
      </c>
      <c r="H27" s="25">
        <v>0</v>
      </c>
      <c r="I27" s="25">
        <f t="shared" si="11"/>
        <v>3</v>
      </c>
      <c r="J27" s="25">
        <f t="shared" si="14"/>
        <v>3</v>
      </c>
      <c r="K27" s="25">
        <f t="shared" si="15"/>
        <v>0</v>
      </c>
      <c r="L27" s="25">
        <f t="shared" si="12"/>
        <v>0</v>
      </c>
      <c r="M27" s="25">
        <f t="shared" si="13"/>
        <v>3</v>
      </c>
      <c r="N27" s="9" t="s">
        <v>61</v>
      </c>
    </row>
    <row r="28" spans="1:14" ht="15.75">
      <c r="A28" s="25"/>
      <c r="B28" s="25"/>
      <c r="C28" s="59"/>
      <c r="D28" s="60"/>
      <c r="E28" s="88" t="s">
        <v>143</v>
      </c>
      <c r="F28" s="25">
        <v>3</v>
      </c>
      <c r="G28" s="25">
        <v>0</v>
      </c>
      <c r="H28" s="25">
        <v>0</v>
      </c>
      <c r="I28" s="25">
        <f t="shared" si="11"/>
        <v>3</v>
      </c>
      <c r="J28" s="25">
        <f t="shared" si="14"/>
        <v>3</v>
      </c>
      <c r="K28" s="25">
        <v>0</v>
      </c>
      <c r="L28" s="25">
        <f t="shared" si="12"/>
        <v>0</v>
      </c>
      <c r="M28" s="25">
        <v>3</v>
      </c>
      <c r="N28" s="9"/>
    </row>
    <row r="29" spans="1:14" ht="15.75">
      <c r="A29" s="25"/>
      <c r="B29" s="25"/>
      <c r="C29" s="59"/>
      <c r="D29" s="60"/>
      <c r="E29" s="89" t="s">
        <v>142</v>
      </c>
      <c r="F29" s="25">
        <v>3</v>
      </c>
      <c r="G29" s="25">
        <v>0</v>
      </c>
      <c r="H29" s="25">
        <v>0</v>
      </c>
      <c r="I29" s="25">
        <v>3</v>
      </c>
      <c r="J29" s="25">
        <f t="shared" si="14"/>
        <v>3</v>
      </c>
      <c r="K29" s="25">
        <v>0</v>
      </c>
      <c r="L29" s="25">
        <v>0</v>
      </c>
      <c r="M29" s="25">
        <v>3</v>
      </c>
      <c r="N29" s="9"/>
    </row>
    <row r="30" spans="1:14" ht="15.75">
      <c r="A30" s="25"/>
      <c r="B30" s="25"/>
      <c r="C30" s="59"/>
      <c r="D30" s="60"/>
      <c r="E30" s="89" t="s">
        <v>144</v>
      </c>
      <c r="F30" s="25">
        <v>0</v>
      </c>
      <c r="G30" s="25">
        <v>0</v>
      </c>
      <c r="H30" s="25">
        <v>2</v>
      </c>
      <c r="I30" s="25">
        <v>2</v>
      </c>
      <c r="J30" s="25">
        <f t="shared" si="14"/>
        <v>0</v>
      </c>
      <c r="K30" s="25">
        <v>0</v>
      </c>
      <c r="L30" s="25">
        <v>1</v>
      </c>
      <c r="M30" s="25">
        <v>1</v>
      </c>
      <c r="N30" s="9"/>
    </row>
    <row r="31" spans="1:14" ht="15.75">
      <c r="A31" s="25">
        <v>3</v>
      </c>
      <c r="B31" s="25"/>
      <c r="C31" s="8" t="s">
        <v>57</v>
      </c>
      <c r="D31" s="60" t="s">
        <v>92</v>
      </c>
      <c r="E31" s="59" t="s">
        <v>127</v>
      </c>
      <c r="F31" s="25">
        <v>0</v>
      </c>
      <c r="G31" s="25">
        <v>0</v>
      </c>
      <c r="H31" s="25">
        <v>2</v>
      </c>
      <c r="I31" s="25">
        <f t="shared" si="11"/>
        <v>2</v>
      </c>
      <c r="J31" s="25">
        <f t="shared" si="14"/>
        <v>0</v>
      </c>
      <c r="K31" s="25">
        <f t="shared" si="15"/>
        <v>0</v>
      </c>
      <c r="L31" s="25">
        <f t="shared" si="12"/>
        <v>1</v>
      </c>
      <c r="M31" s="25">
        <f t="shared" si="13"/>
        <v>1</v>
      </c>
      <c r="N31" s="9" t="s">
        <v>60</v>
      </c>
    </row>
    <row r="32" spans="1:14" ht="15.75">
      <c r="A32" s="25">
        <v>3</v>
      </c>
      <c r="B32" s="25"/>
      <c r="C32" s="6" t="s">
        <v>58</v>
      </c>
      <c r="D32" s="60" t="s">
        <v>93</v>
      </c>
      <c r="E32" s="6" t="s">
        <v>59</v>
      </c>
      <c r="F32" s="25">
        <v>0</v>
      </c>
      <c r="G32" s="25">
        <v>0</v>
      </c>
      <c r="H32" s="25">
        <v>2</v>
      </c>
      <c r="I32" s="25">
        <f t="shared" si="11"/>
        <v>2</v>
      </c>
      <c r="J32" s="25">
        <f t="shared" si="14"/>
        <v>0</v>
      </c>
      <c r="K32" s="25">
        <f t="shared" si="15"/>
        <v>0</v>
      </c>
      <c r="L32" s="25">
        <f t="shared" si="12"/>
        <v>1</v>
      </c>
      <c r="M32" s="25">
        <f t="shared" si="13"/>
        <v>1</v>
      </c>
      <c r="N32" s="7" t="s">
        <v>60</v>
      </c>
    </row>
    <row r="33" spans="1:14" ht="45">
      <c r="A33" s="25">
        <v>3</v>
      </c>
      <c r="B33" s="73"/>
      <c r="D33" s="60" t="s">
        <v>15</v>
      </c>
      <c r="E33" s="6" t="s">
        <v>15</v>
      </c>
      <c r="F33" s="9">
        <v>1</v>
      </c>
      <c r="G33" s="9">
        <v>0</v>
      </c>
      <c r="H33" s="9">
        <v>2</v>
      </c>
      <c r="I33" s="9">
        <v>3</v>
      </c>
      <c r="J33" s="25">
        <f t="shared" si="14"/>
        <v>1</v>
      </c>
      <c r="K33" s="25">
        <f t="shared" si="15"/>
        <v>0</v>
      </c>
      <c r="L33" s="25">
        <f t="shared" si="12"/>
        <v>1</v>
      </c>
      <c r="M33" s="25">
        <f t="shared" si="13"/>
        <v>2</v>
      </c>
      <c r="N33" s="7" t="s">
        <v>61</v>
      </c>
    </row>
    <row r="34" spans="1:14" ht="30">
      <c r="A34" s="25">
        <v>3</v>
      </c>
      <c r="B34" s="25"/>
      <c r="C34" s="6"/>
      <c r="D34" s="60" t="s">
        <v>16</v>
      </c>
      <c r="E34" s="10" t="s">
        <v>137</v>
      </c>
      <c r="F34" s="25">
        <v>1</v>
      </c>
      <c r="G34" s="25">
        <v>0</v>
      </c>
      <c r="H34" s="25">
        <v>0</v>
      </c>
      <c r="I34" s="25">
        <v>1</v>
      </c>
      <c r="J34" s="25">
        <f t="shared" si="14"/>
        <v>1</v>
      </c>
      <c r="K34" s="25">
        <f t="shared" si="15"/>
        <v>0</v>
      </c>
      <c r="L34" s="25">
        <f t="shared" si="12"/>
        <v>0</v>
      </c>
      <c r="M34" s="25">
        <f t="shared" si="13"/>
        <v>1</v>
      </c>
      <c r="N34" s="11" t="s">
        <v>61</v>
      </c>
    </row>
    <row r="35" spans="1:14" s="1" customFormat="1" ht="15.75" thickBot="1">
      <c r="A35" s="26">
        <v>3</v>
      </c>
      <c r="B35" s="26"/>
      <c r="C35" s="27"/>
      <c r="D35" s="27"/>
      <c r="E35" s="21" t="s">
        <v>44</v>
      </c>
      <c r="F35" s="28">
        <v>23</v>
      </c>
      <c r="G35" s="28">
        <f>SUM(G23:G32)</f>
        <v>2</v>
      </c>
      <c r="H35" s="28">
        <v>8</v>
      </c>
      <c r="I35" s="28">
        <v>33</v>
      </c>
      <c r="J35" s="28">
        <v>23</v>
      </c>
      <c r="K35" s="28">
        <v>2</v>
      </c>
      <c r="L35" s="28">
        <v>4</v>
      </c>
      <c r="M35" s="28">
        <f>SUM(M23:M34)</f>
        <v>29</v>
      </c>
      <c r="N35" s="27"/>
    </row>
    <row r="36" spans="1:14" s="1" customFormat="1" ht="15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5"/>
    </row>
    <row r="37" spans="1:14" s="80" customFormat="1" ht="30">
      <c r="A37" s="77">
        <v>4</v>
      </c>
      <c r="B37" s="77"/>
      <c r="C37" s="78"/>
      <c r="D37" s="86" t="s">
        <v>96</v>
      </c>
      <c r="E37" s="72" t="s">
        <v>123</v>
      </c>
      <c r="F37" s="77">
        <v>3</v>
      </c>
      <c r="G37" s="77">
        <v>0</v>
      </c>
      <c r="H37" s="77">
        <v>0</v>
      </c>
      <c r="I37" s="77">
        <v>3</v>
      </c>
      <c r="J37" s="77">
        <f aca="true" t="shared" si="16" ref="J37:K47">F37</f>
        <v>3</v>
      </c>
      <c r="K37" s="77">
        <f t="shared" si="16"/>
        <v>0</v>
      </c>
      <c r="L37" s="77">
        <f>H37/2</f>
        <v>0</v>
      </c>
      <c r="M37" s="77">
        <f>SUM(J37:L37)</f>
        <v>3</v>
      </c>
      <c r="N37" s="79" t="s">
        <v>62</v>
      </c>
    </row>
    <row r="38" spans="1:14" s="62" customFormat="1" ht="32.25" customHeight="1">
      <c r="A38" s="25">
        <v>4</v>
      </c>
      <c r="B38" s="25"/>
      <c r="C38" s="53" t="s">
        <v>140</v>
      </c>
      <c r="D38" s="84" t="s">
        <v>95</v>
      </c>
      <c r="E38" s="87" t="s">
        <v>141</v>
      </c>
      <c r="F38" s="25">
        <v>3</v>
      </c>
      <c r="G38" s="25">
        <v>0</v>
      </c>
      <c r="H38" s="25">
        <v>0</v>
      </c>
      <c r="I38" s="25">
        <v>3</v>
      </c>
      <c r="J38" s="25">
        <f t="shared" si="16"/>
        <v>3</v>
      </c>
      <c r="K38" s="25">
        <f t="shared" si="16"/>
        <v>0</v>
      </c>
      <c r="L38" s="25">
        <f aca="true" t="shared" si="17" ref="L38:L47">H38/2</f>
        <v>0</v>
      </c>
      <c r="M38" s="25">
        <f aca="true" t="shared" si="18" ref="M38:M47">SUM(J38:L38)</f>
        <v>3</v>
      </c>
      <c r="N38" s="9" t="s">
        <v>62</v>
      </c>
    </row>
    <row r="39" spans="1:14" s="62" customFormat="1" ht="32.25" customHeight="1">
      <c r="A39" s="25"/>
      <c r="B39" s="25"/>
      <c r="C39" s="53"/>
      <c r="D39" s="84"/>
      <c r="E39" s="87" t="s">
        <v>146</v>
      </c>
      <c r="F39" s="25">
        <v>3</v>
      </c>
      <c r="G39" s="25">
        <v>0</v>
      </c>
      <c r="H39" s="25">
        <v>0</v>
      </c>
      <c r="I39" s="25">
        <v>3</v>
      </c>
      <c r="J39" s="25">
        <v>3</v>
      </c>
      <c r="K39" s="25">
        <v>0</v>
      </c>
      <c r="L39" s="25">
        <v>0</v>
      </c>
      <c r="M39" s="25">
        <v>3</v>
      </c>
      <c r="N39" s="9"/>
    </row>
    <row r="40" spans="1:14" s="62" customFormat="1" ht="15.75">
      <c r="A40" s="25">
        <v>4</v>
      </c>
      <c r="B40" s="25"/>
      <c r="C40" s="58" t="s">
        <v>67</v>
      </c>
      <c r="D40" s="61" t="s">
        <v>90</v>
      </c>
      <c r="E40" s="58" t="s">
        <v>68</v>
      </c>
      <c r="F40" s="25">
        <v>3</v>
      </c>
      <c r="G40" s="25">
        <v>0</v>
      </c>
      <c r="H40" s="25">
        <v>0</v>
      </c>
      <c r="I40" s="25">
        <v>3</v>
      </c>
      <c r="J40" s="25">
        <f t="shared" si="16"/>
        <v>3</v>
      </c>
      <c r="K40" s="25">
        <f t="shared" si="16"/>
        <v>0</v>
      </c>
      <c r="L40" s="25">
        <f t="shared" si="17"/>
        <v>0</v>
      </c>
      <c r="M40" s="25">
        <f t="shared" si="18"/>
        <v>3</v>
      </c>
      <c r="N40" s="57" t="s">
        <v>60</v>
      </c>
    </row>
    <row r="41" spans="1:14" s="62" customFormat="1" ht="15.75">
      <c r="A41" s="25">
        <v>4</v>
      </c>
      <c r="B41" s="25"/>
      <c r="C41" s="58" t="s">
        <v>69</v>
      </c>
      <c r="D41" s="61" t="s">
        <v>125</v>
      </c>
      <c r="E41" s="58" t="s">
        <v>70</v>
      </c>
      <c r="F41" s="25">
        <v>3</v>
      </c>
      <c r="G41" s="25">
        <v>1</v>
      </c>
      <c r="H41" s="25">
        <v>0</v>
      </c>
      <c r="I41" s="25">
        <v>4</v>
      </c>
      <c r="J41" s="25">
        <f t="shared" si="16"/>
        <v>3</v>
      </c>
      <c r="K41" s="25">
        <f t="shared" si="16"/>
        <v>1</v>
      </c>
      <c r="L41" s="25">
        <f t="shared" si="17"/>
        <v>0</v>
      </c>
      <c r="M41" s="25">
        <f t="shared" si="18"/>
        <v>4</v>
      </c>
      <c r="N41" s="57" t="s">
        <v>60</v>
      </c>
    </row>
    <row r="42" spans="1:14" s="62" customFormat="1" ht="30">
      <c r="A42" s="25">
        <v>4</v>
      </c>
      <c r="B42" s="25"/>
      <c r="C42" s="58" t="s">
        <v>71</v>
      </c>
      <c r="D42" s="61" t="s">
        <v>121</v>
      </c>
      <c r="E42" s="61" t="s">
        <v>121</v>
      </c>
      <c r="F42" s="25">
        <v>3</v>
      </c>
      <c r="G42" s="25">
        <v>0</v>
      </c>
      <c r="H42" s="25">
        <v>0</v>
      </c>
      <c r="I42" s="25">
        <v>3</v>
      </c>
      <c r="J42" s="25">
        <f t="shared" si="16"/>
        <v>3</v>
      </c>
      <c r="K42" s="25">
        <f t="shared" si="16"/>
        <v>0</v>
      </c>
      <c r="L42" s="25">
        <f t="shared" si="17"/>
        <v>0</v>
      </c>
      <c r="M42" s="25">
        <f t="shared" si="18"/>
        <v>3</v>
      </c>
      <c r="N42" s="57" t="s">
        <v>62</v>
      </c>
    </row>
    <row r="43" spans="1:14" s="62" customFormat="1" ht="15.75">
      <c r="A43" s="25">
        <v>4</v>
      </c>
      <c r="B43" s="25"/>
      <c r="C43" s="58" t="s">
        <v>72</v>
      </c>
      <c r="D43" s="61" t="s">
        <v>97</v>
      </c>
      <c r="E43" s="58" t="s">
        <v>73</v>
      </c>
      <c r="F43" s="25">
        <v>0</v>
      </c>
      <c r="G43" s="25">
        <v>0</v>
      </c>
      <c r="H43" s="25">
        <v>2</v>
      </c>
      <c r="I43" s="25">
        <v>2</v>
      </c>
      <c r="J43" s="25">
        <f t="shared" si="16"/>
        <v>0</v>
      </c>
      <c r="K43" s="25">
        <f t="shared" si="16"/>
        <v>0</v>
      </c>
      <c r="L43" s="25">
        <f t="shared" si="17"/>
        <v>1</v>
      </c>
      <c r="M43" s="25">
        <f t="shared" si="18"/>
        <v>1</v>
      </c>
      <c r="N43" s="57" t="s">
        <v>60</v>
      </c>
    </row>
    <row r="44" spans="1:14" s="62" customFormat="1" ht="15.75">
      <c r="A44" s="25"/>
      <c r="B44" s="25"/>
      <c r="C44" s="58"/>
      <c r="D44" s="61"/>
      <c r="E44" s="87" t="s">
        <v>146</v>
      </c>
      <c r="F44" s="25">
        <v>0</v>
      </c>
      <c r="G44" s="25">
        <v>0</v>
      </c>
      <c r="H44" s="25">
        <v>2</v>
      </c>
      <c r="I44" s="25">
        <v>2</v>
      </c>
      <c r="J44" s="25">
        <f t="shared" si="16"/>
        <v>0</v>
      </c>
      <c r="K44" s="25">
        <f t="shared" si="16"/>
        <v>0</v>
      </c>
      <c r="L44" s="25">
        <f t="shared" si="17"/>
        <v>1</v>
      </c>
      <c r="M44" s="25">
        <f t="shared" si="18"/>
        <v>1</v>
      </c>
      <c r="N44" s="57"/>
    </row>
    <row r="45" spans="1:14" s="71" customFormat="1" ht="21.75" customHeight="1">
      <c r="A45" s="25">
        <v>4</v>
      </c>
      <c r="B45" s="25"/>
      <c r="C45" s="53" t="s">
        <v>140</v>
      </c>
      <c r="D45" s="61" t="s">
        <v>98</v>
      </c>
      <c r="E45" s="87" t="s">
        <v>145</v>
      </c>
      <c r="F45" s="9">
        <v>0</v>
      </c>
      <c r="G45" s="9">
        <v>0</v>
      </c>
      <c r="H45" s="9">
        <v>2</v>
      </c>
      <c r="I45" s="9">
        <v>2</v>
      </c>
      <c r="J45" s="25">
        <f t="shared" si="16"/>
        <v>0</v>
      </c>
      <c r="K45" s="25">
        <f t="shared" si="16"/>
        <v>0</v>
      </c>
      <c r="L45" s="25">
        <f t="shared" si="17"/>
        <v>1</v>
      </c>
      <c r="M45" s="25">
        <f t="shared" si="18"/>
        <v>1</v>
      </c>
      <c r="N45" s="57" t="s">
        <v>60</v>
      </c>
    </row>
    <row r="46" spans="1:14" s="62" customFormat="1" ht="30">
      <c r="A46" s="25">
        <v>4</v>
      </c>
      <c r="B46" s="25"/>
      <c r="C46" s="58"/>
      <c r="D46" s="61" t="s">
        <v>17</v>
      </c>
      <c r="E46" s="58" t="s">
        <v>17</v>
      </c>
      <c r="F46" s="25">
        <v>1</v>
      </c>
      <c r="G46" s="25">
        <v>0</v>
      </c>
      <c r="H46" s="25">
        <v>2</v>
      </c>
      <c r="I46" s="25">
        <v>1</v>
      </c>
      <c r="J46" s="25">
        <f t="shared" si="16"/>
        <v>1</v>
      </c>
      <c r="K46" s="25">
        <f t="shared" si="16"/>
        <v>0</v>
      </c>
      <c r="L46" s="25">
        <f t="shared" si="17"/>
        <v>1</v>
      </c>
      <c r="M46" s="25">
        <f t="shared" si="18"/>
        <v>2</v>
      </c>
      <c r="N46" s="57" t="s">
        <v>61</v>
      </c>
    </row>
    <row r="47" spans="1:14" s="62" customFormat="1" ht="30">
      <c r="A47" s="25">
        <v>4</v>
      </c>
      <c r="B47" s="25"/>
      <c r="C47" s="58"/>
      <c r="D47" s="61" t="s">
        <v>18</v>
      </c>
      <c r="E47" s="58" t="s">
        <v>138</v>
      </c>
      <c r="F47" s="25">
        <v>1</v>
      </c>
      <c r="G47" s="25">
        <v>0</v>
      </c>
      <c r="H47" s="25">
        <v>0</v>
      </c>
      <c r="I47" s="25">
        <v>1</v>
      </c>
      <c r="J47" s="25">
        <f t="shared" si="16"/>
        <v>1</v>
      </c>
      <c r="K47" s="25">
        <f t="shared" si="16"/>
        <v>0</v>
      </c>
      <c r="L47" s="25">
        <f t="shared" si="17"/>
        <v>0</v>
      </c>
      <c r="M47" s="25">
        <f t="shared" si="18"/>
        <v>1</v>
      </c>
      <c r="N47" s="57" t="s">
        <v>61</v>
      </c>
    </row>
    <row r="48" spans="1:14" s="3" customFormat="1" ht="15">
      <c r="A48" s="35">
        <v>4</v>
      </c>
      <c r="B48" s="35"/>
      <c r="C48" s="36"/>
      <c r="D48" s="36"/>
      <c r="E48" s="37" t="s">
        <v>45</v>
      </c>
      <c r="F48" s="38">
        <v>20</v>
      </c>
      <c r="G48" s="38">
        <v>1</v>
      </c>
      <c r="H48" s="38">
        <v>8</v>
      </c>
      <c r="I48" s="38">
        <v>27</v>
      </c>
      <c r="J48" s="38">
        <v>20</v>
      </c>
      <c r="K48" s="38">
        <v>1</v>
      </c>
      <c r="L48" s="38">
        <v>4</v>
      </c>
      <c r="M48" s="38">
        <f>SUM(M37:M47)</f>
        <v>25</v>
      </c>
      <c r="N48" s="36"/>
    </row>
    <row r="49" spans="1:14" s="3" customFormat="1" ht="15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5"/>
    </row>
    <row r="50" spans="1:14" ht="15.75">
      <c r="A50" s="9">
        <v>5</v>
      </c>
      <c r="B50" s="9"/>
      <c r="C50" s="6" t="s">
        <v>74</v>
      </c>
      <c r="D50" s="60" t="s">
        <v>99</v>
      </c>
      <c r="E50" s="6" t="s">
        <v>75</v>
      </c>
      <c r="F50" s="9">
        <v>3</v>
      </c>
      <c r="G50" s="9">
        <v>1</v>
      </c>
      <c r="H50" s="9">
        <v>0</v>
      </c>
      <c r="I50" s="40">
        <v>4</v>
      </c>
      <c r="J50" s="9">
        <v>3</v>
      </c>
      <c r="K50" s="9">
        <v>1</v>
      </c>
      <c r="L50" s="9">
        <v>0</v>
      </c>
      <c r="M50" s="40">
        <v>4</v>
      </c>
      <c r="N50" s="7" t="s">
        <v>60</v>
      </c>
    </row>
    <row r="51" spans="1:14" ht="15.75">
      <c r="A51" s="9">
        <v>5</v>
      </c>
      <c r="B51" s="9"/>
      <c r="C51" s="8" t="s">
        <v>76</v>
      </c>
      <c r="D51" s="60" t="s">
        <v>100</v>
      </c>
      <c r="E51" s="6" t="s">
        <v>77</v>
      </c>
      <c r="F51" s="9">
        <v>3</v>
      </c>
      <c r="G51" s="9">
        <v>1</v>
      </c>
      <c r="H51" s="9">
        <v>0</v>
      </c>
      <c r="I51" s="40">
        <v>4</v>
      </c>
      <c r="J51" s="9">
        <v>3</v>
      </c>
      <c r="K51" s="9">
        <v>1</v>
      </c>
      <c r="L51" s="9">
        <v>0</v>
      </c>
      <c r="M51" s="40">
        <v>4</v>
      </c>
      <c r="N51" s="7" t="s">
        <v>62</v>
      </c>
    </row>
    <row r="52" spans="1:14" ht="15.75">
      <c r="A52" s="9">
        <v>5</v>
      </c>
      <c r="B52" s="9"/>
      <c r="C52" s="59" t="s">
        <v>63</v>
      </c>
      <c r="D52" s="60" t="s">
        <v>106</v>
      </c>
      <c r="E52" s="58" t="s">
        <v>64</v>
      </c>
      <c r="F52" s="9">
        <v>3</v>
      </c>
      <c r="G52" s="9">
        <v>0</v>
      </c>
      <c r="H52" s="9">
        <v>0</v>
      </c>
      <c r="I52" s="40">
        <v>3</v>
      </c>
      <c r="J52" s="9">
        <v>3</v>
      </c>
      <c r="K52" s="9">
        <v>0</v>
      </c>
      <c r="L52" s="9">
        <v>0</v>
      </c>
      <c r="M52" s="40">
        <v>3</v>
      </c>
      <c r="N52" s="57" t="s">
        <v>62</v>
      </c>
    </row>
    <row r="53" spans="1:14" ht="35.25" customHeight="1">
      <c r="A53" s="9">
        <v>5</v>
      </c>
      <c r="B53" s="9"/>
      <c r="C53" s="53" t="s">
        <v>140</v>
      </c>
      <c r="D53" s="82" t="s">
        <v>101</v>
      </c>
      <c r="E53" s="88" t="s">
        <v>147</v>
      </c>
      <c r="F53" s="9">
        <v>3</v>
      </c>
      <c r="G53" s="9">
        <v>0</v>
      </c>
      <c r="H53" s="9">
        <v>0</v>
      </c>
      <c r="I53" s="40">
        <v>3</v>
      </c>
      <c r="J53" s="9">
        <v>3</v>
      </c>
      <c r="K53" s="9">
        <v>0</v>
      </c>
      <c r="L53" s="9">
        <v>0</v>
      </c>
      <c r="M53" s="40">
        <v>3</v>
      </c>
      <c r="N53" s="7" t="s">
        <v>62</v>
      </c>
    </row>
    <row r="54" spans="1:14" ht="41.25" customHeight="1">
      <c r="A54" s="9">
        <v>5</v>
      </c>
      <c r="B54" s="9"/>
      <c r="C54" s="53" t="s">
        <v>140</v>
      </c>
      <c r="D54" s="82" t="s">
        <v>102</v>
      </c>
      <c r="E54" s="88" t="s">
        <v>148</v>
      </c>
      <c r="F54" s="9">
        <v>3</v>
      </c>
      <c r="G54" s="9">
        <v>0</v>
      </c>
      <c r="H54" s="9">
        <v>0</v>
      </c>
      <c r="I54" s="40">
        <v>3</v>
      </c>
      <c r="J54" s="9">
        <v>3</v>
      </c>
      <c r="K54" s="9">
        <v>0</v>
      </c>
      <c r="L54" s="9">
        <v>0</v>
      </c>
      <c r="M54" s="40">
        <v>3</v>
      </c>
      <c r="N54" s="57" t="s">
        <v>62</v>
      </c>
    </row>
    <row r="55" spans="1:14" s="62" customFormat="1" ht="30">
      <c r="A55" s="9">
        <v>5</v>
      </c>
      <c r="B55" s="74"/>
      <c r="D55" s="67" t="s">
        <v>94</v>
      </c>
      <c r="E55" s="72" t="s">
        <v>123</v>
      </c>
      <c r="F55" s="25">
        <v>3</v>
      </c>
      <c r="G55" s="25">
        <v>0</v>
      </c>
      <c r="H55" s="25">
        <v>0</v>
      </c>
      <c r="I55" s="25">
        <v>3</v>
      </c>
      <c r="J55" s="25">
        <v>3</v>
      </c>
      <c r="K55" s="25">
        <v>0</v>
      </c>
      <c r="L55" s="25">
        <v>0</v>
      </c>
      <c r="M55" s="25">
        <v>3</v>
      </c>
      <c r="N55" s="57" t="s">
        <v>60</v>
      </c>
    </row>
    <row r="56" spans="1:14" ht="15.75">
      <c r="A56" s="9">
        <v>5</v>
      </c>
      <c r="B56" s="9"/>
      <c r="C56" s="8"/>
      <c r="D56" s="68" t="s">
        <v>103</v>
      </c>
      <c r="E56" s="58" t="s">
        <v>78</v>
      </c>
      <c r="F56" s="9">
        <v>0</v>
      </c>
      <c r="G56" s="9">
        <v>0</v>
      </c>
      <c r="H56" s="9">
        <v>2</v>
      </c>
      <c r="I56" s="40">
        <v>2</v>
      </c>
      <c r="J56" s="9">
        <v>0</v>
      </c>
      <c r="K56" s="9">
        <v>0</v>
      </c>
      <c r="L56" s="9">
        <v>1</v>
      </c>
      <c r="M56" s="40">
        <v>1</v>
      </c>
      <c r="N56" s="7" t="s">
        <v>62</v>
      </c>
    </row>
    <row r="57" spans="1:14" ht="15.75">
      <c r="A57" s="9"/>
      <c r="B57" s="9"/>
      <c r="C57" s="59"/>
      <c r="D57" s="82"/>
      <c r="E57" s="88" t="s">
        <v>150</v>
      </c>
      <c r="F57" s="9">
        <v>0</v>
      </c>
      <c r="G57" s="9">
        <v>0</v>
      </c>
      <c r="H57" s="9">
        <v>2</v>
      </c>
      <c r="I57" s="40">
        <v>2</v>
      </c>
      <c r="J57" s="9">
        <v>0</v>
      </c>
      <c r="K57" s="9">
        <v>0</v>
      </c>
      <c r="L57" s="9">
        <v>1</v>
      </c>
      <c r="M57" s="40">
        <v>1</v>
      </c>
      <c r="N57" s="57"/>
    </row>
    <row r="58" spans="1:14" ht="15.75">
      <c r="A58" s="9">
        <v>5</v>
      </c>
      <c r="B58" s="9"/>
      <c r="C58" s="53" t="s">
        <v>140</v>
      </c>
      <c r="D58" s="82" t="s">
        <v>104</v>
      </c>
      <c r="E58" s="88" t="s">
        <v>149</v>
      </c>
      <c r="F58" s="9">
        <v>0</v>
      </c>
      <c r="G58" s="9">
        <v>0</v>
      </c>
      <c r="H58" s="9">
        <v>2</v>
      </c>
      <c r="I58" s="40">
        <v>2</v>
      </c>
      <c r="J58" s="9">
        <v>0</v>
      </c>
      <c r="K58" s="9">
        <v>0</v>
      </c>
      <c r="L58" s="9">
        <v>1</v>
      </c>
      <c r="M58" s="40">
        <v>1</v>
      </c>
      <c r="N58" s="7" t="s">
        <v>62</v>
      </c>
    </row>
    <row r="59" spans="1:14" ht="15.75">
      <c r="A59" s="9">
        <v>5</v>
      </c>
      <c r="B59" s="9"/>
      <c r="C59" s="58"/>
      <c r="D59" s="66" t="s">
        <v>105</v>
      </c>
      <c r="E59" s="58" t="s">
        <v>122</v>
      </c>
      <c r="F59" s="9">
        <v>0</v>
      </c>
      <c r="G59" s="9">
        <v>0</v>
      </c>
      <c r="H59" s="9">
        <v>2</v>
      </c>
      <c r="I59" s="40">
        <v>2</v>
      </c>
      <c r="J59" s="9">
        <v>0</v>
      </c>
      <c r="K59" s="9">
        <v>0</v>
      </c>
      <c r="L59" s="9">
        <v>1</v>
      </c>
      <c r="M59" s="40">
        <v>1</v>
      </c>
      <c r="N59" s="57" t="s">
        <v>62</v>
      </c>
    </row>
    <row r="60" spans="1:14" ht="15.75" thickBot="1">
      <c r="A60" s="35">
        <v>5</v>
      </c>
      <c r="B60" s="35"/>
      <c r="C60" s="39"/>
      <c r="D60" s="39"/>
      <c r="E60" s="37" t="s">
        <v>46</v>
      </c>
      <c r="F60" s="38">
        <v>18</v>
      </c>
      <c r="G60" s="38">
        <f>SUM(G50:G59)</f>
        <v>2</v>
      </c>
      <c r="H60" s="38">
        <v>8</v>
      </c>
      <c r="I60" s="38">
        <v>28</v>
      </c>
      <c r="J60" s="38">
        <v>18</v>
      </c>
      <c r="K60" s="38">
        <v>2</v>
      </c>
      <c r="L60" s="38">
        <v>4</v>
      </c>
      <c r="M60" s="38">
        <v>24</v>
      </c>
      <c r="N60" s="39"/>
    </row>
    <row r="61" spans="1:14" ht="15">
      <c r="A61" s="102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4"/>
    </row>
    <row r="62" spans="1:14" ht="15.75">
      <c r="A62" s="25">
        <v>6</v>
      </c>
      <c r="B62" s="25"/>
      <c r="C62" s="6" t="s">
        <v>79</v>
      </c>
      <c r="D62" s="60" t="s">
        <v>113</v>
      </c>
      <c r="E62" s="6" t="s">
        <v>80</v>
      </c>
      <c r="F62" s="25">
        <v>3</v>
      </c>
      <c r="G62" s="25">
        <v>1</v>
      </c>
      <c r="H62" s="25">
        <v>0</v>
      </c>
      <c r="I62" s="41">
        <v>4</v>
      </c>
      <c r="J62" s="25">
        <v>3</v>
      </c>
      <c r="K62" s="25">
        <v>1</v>
      </c>
      <c r="L62" s="25">
        <v>0</v>
      </c>
      <c r="M62" s="41">
        <v>4</v>
      </c>
      <c r="N62" s="9" t="s">
        <v>60</v>
      </c>
    </row>
    <row r="63" spans="1:14" ht="33" customHeight="1">
      <c r="A63" s="25">
        <v>6</v>
      </c>
      <c r="B63" s="25"/>
      <c r="C63" s="53" t="s">
        <v>140</v>
      </c>
      <c r="D63" s="85" t="s">
        <v>107</v>
      </c>
      <c r="E63" s="87" t="s">
        <v>152</v>
      </c>
      <c r="F63" s="25">
        <v>3</v>
      </c>
      <c r="G63" s="25">
        <v>0</v>
      </c>
      <c r="H63" s="25">
        <v>0</v>
      </c>
      <c r="I63" s="41">
        <v>3</v>
      </c>
      <c r="J63" s="25">
        <v>3</v>
      </c>
      <c r="K63" s="25">
        <v>0</v>
      </c>
      <c r="L63" s="25">
        <v>0</v>
      </c>
      <c r="M63" s="41">
        <v>3</v>
      </c>
      <c r="N63" s="57" t="s">
        <v>62</v>
      </c>
    </row>
    <row r="64" spans="1:14" ht="30" customHeight="1">
      <c r="A64" s="25">
        <v>6</v>
      </c>
      <c r="B64" s="25"/>
      <c r="C64" s="53" t="s">
        <v>140</v>
      </c>
      <c r="D64" s="85" t="s">
        <v>108</v>
      </c>
      <c r="E64" s="88" t="s">
        <v>151</v>
      </c>
      <c r="F64" s="25">
        <v>3</v>
      </c>
      <c r="G64" s="25">
        <v>0</v>
      </c>
      <c r="H64" s="25">
        <v>0</v>
      </c>
      <c r="I64" s="41">
        <v>3</v>
      </c>
      <c r="J64" s="25">
        <v>3</v>
      </c>
      <c r="K64" s="25">
        <v>0</v>
      </c>
      <c r="L64" s="25">
        <v>0</v>
      </c>
      <c r="M64" s="41">
        <v>3</v>
      </c>
      <c r="N64" s="7" t="s">
        <v>62</v>
      </c>
    </row>
    <row r="65" spans="1:14" ht="15.75">
      <c r="A65" s="25">
        <v>6</v>
      </c>
      <c r="B65" s="25"/>
      <c r="C65" s="6"/>
      <c r="D65" s="68" t="s">
        <v>111</v>
      </c>
      <c r="E65" s="6" t="s">
        <v>81</v>
      </c>
      <c r="F65" s="25">
        <v>0</v>
      </c>
      <c r="G65" s="25">
        <v>0</v>
      </c>
      <c r="H65" s="25">
        <v>2</v>
      </c>
      <c r="I65" s="41">
        <v>2</v>
      </c>
      <c r="J65" s="25">
        <v>0</v>
      </c>
      <c r="K65" s="25">
        <v>0</v>
      </c>
      <c r="L65" s="25">
        <v>1</v>
      </c>
      <c r="M65" s="41">
        <v>1</v>
      </c>
      <c r="N65" s="57" t="s">
        <v>60</v>
      </c>
    </row>
    <row r="66" spans="1:14" ht="15.75">
      <c r="A66" s="25"/>
      <c r="B66" s="25"/>
      <c r="C66" s="58"/>
      <c r="D66" s="82"/>
      <c r="E66" s="87" t="s">
        <v>153</v>
      </c>
      <c r="F66" s="25">
        <v>0</v>
      </c>
      <c r="G66" s="25">
        <v>0</v>
      </c>
      <c r="H66" s="25">
        <v>2</v>
      </c>
      <c r="I66" s="41">
        <v>2</v>
      </c>
      <c r="J66" s="25">
        <v>0</v>
      </c>
      <c r="K66" s="25">
        <v>0</v>
      </c>
      <c r="L66" s="25">
        <v>1</v>
      </c>
      <c r="M66" s="41">
        <v>1</v>
      </c>
      <c r="N66" s="57"/>
    </row>
    <row r="67" spans="1:14" ht="15.75">
      <c r="A67" s="25">
        <v>6</v>
      </c>
      <c r="B67" s="25"/>
      <c r="C67" s="53" t="s">
        <v>140</v>
      </c>
      <c r="D67" s="82" t="s">
        <v>112</v>
      </c>
      <c r="E67" s="88" t="s">
        <v>154</v>
      </c>
      <c r="F67" s="25">
        <v>0</v>
      </c>
      <c r="G67" s="25">
        <v>0</v>
      </c>
      <c r="H67" s="25">
        <v>2</v>
      </c>
      <c r="I67" s="41">
        <v>2</v>
      </c>
      <c r="J67" s="25">
        <v>0</v>
      </c>
      <c r="K67" s="25">
        <v>0</v>
      </c>
      <c r="L67" s="25">
        <v>1</v>
      </c>
      <c r="M67" s="41">
        <v>1</v>
      </c>
      <c r="N67" s="57" t="s">
        <v>62</v>
      </c>
    </row>
    <row r="68" spans="1:14" ht="30">
      <c r="A68" s="25">
        <v>6</v>
      </c>
      <c r="B68" s="25"/>
      <c r="C68" s="6"/>
      <c r="D68" s="66" t="s">
        <v>110</v>
      </c>
      <c r="E68" s="72" t="s">
        <v>123</v>
      </c>
      <c r="F68" s="25">
        <v>3</v>
      </c>
      <c r="G68" s="25">
        <v>0</v>
      </c>
      <c r="H68" s="25">
        <v>0</v>
      </c>
      <c r="I68" s="41">
        <v>3</v>
      </c>
      <c r="J68" s="25">
        <v>3</v>
      </c>
      <c r="K68" s="25">
        <v>0</v>
      </c>
      <c r="L68" s="25">
        <v>0</v>
      </c>
      <c r="M68" s="41">
        <v>3</v>
      </c>
      <c r="N68" s="57" t="s">
        <v>62</v>
      </c>
    </row>
    <row r="69" spans="1:14" ht="15.75">
      <c r="A69" s="25">
        <v>6</v>
      </c>
      <c r="B69" s="25"/>
      <c r="C69" s="8" t="s">
        <v>82</v>
      </c>
      <c r="D69" s="65" t="s">
        <v>109</v>
      </c>
      <c r="E69" s="6" t="s">
        <v>83</v>
      </c>
      <c r="F69" s="25">
        <v>0</v>
      </c>
      <c r="G69" s="25">
        <v>0</v>
      </c>
      <c r="H69" s="25">
        <v>8</v>
      </c>
      <c r="I69" s="41">
        <v>8</v>
      </c>
      <c r="J69" s="25">
        <v>0</v>
      </c>
      <c r="K69" s="25">
        <v>0</v>
      </c>
      <c r="L69" s="25">
        <v>4</v>
      </c>
      <c r="M69" s="41">
        <v>4</v>
      </c>
      <c r="N69" s="7" t="s">
        <v>60</v>
      </c>
    </row>
    <row r="70" spans="1:14" ht="15.75" thickBot="1">
      <c r="A70" s="35">
        <v>6</v>
      </c>
      <c r="B70" s="35"/>
      <c r="C70" s="39"/>
      <c r="D70" s="39"/>
      <c r="E70" s="37" t="s">
        <v>47</v>
      </c>
      <c r="F70" s="38">
        <v>12</v>
      </c>
      <c r="G70" s="38">
        <f>SUM(G62:G69)</f>
        <v>1</v>
      </c>
      <c r="H70" s="38">
        <v>14</v>
      </c>
      <c r="I70" s="38">
        <v>27</v>
      </c>
      <c r="J70" s="38">
        <v>12</v>
      </c>
      <c r="K70" s="38">
        <v>1</v>
      </c>
      <c r="L70" s="38">
        <v>7</v>
      </c>
      <c r="M70" s="38">
        <v>20</v>
      </c>
      <c r="N70" s="39"/>
    </row>
    <row r="71" spans="1:14" ht="15">
      <c r="A71" s="102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4"/>
    </row>
    <row r="72" spans="1:14" ht="33.75" customHeight="1">
      <c r="A72" s="69">
        <v>7</v>
      </c>
      <c r="B72" s="69"/>
      <c r="C72" s="53" t="s">
        <v>140</v>
      </c>
      <c r="D72" s="83" t="s">
        <v>114</v>
      </c>
      <c r="E72" s="88" t="s">
        <v>155</v>
      </c>
      <c r="F72" s="25">
        <v>3</v>
      </c>
      <c r="G72" s="25">
        <v>0</v>
      </c>
      <c r="H72" s="25">
        <v>0</v>
      </c>
      <c r="I72" s="41">
        <v>3</v>
      </c>
      <c r="J72" s="25">
        <v>3</v>
      </c>
      <c r="K72" s="25">
        <v>0</v>
      </c>
      <c r="L72" s="25">
        <v>0</v>
      </c>
      <c r="M72" s="41">
        <v>3</v>
      </c>
      <c r="N72" s="7" t="s">
        <v>62</v>
      </c>
    </row>
    <row r="73" spans="1:14" ht="27" customHeight="1">
      <c r="A73" s="69">
        <v>7</v>
      </c>
      <c r="B73" s="69"/>
      <c r="C73" s="53" t="s">
        <v>140</v>
      </c>
      <c r="D73" s="85" t="s">
        <v>115</v>
      </c>
      <c r="E73" s="87" t="s">
        <v>157</v>
      </c>
      <c r="F73" s="25">
        <v>3</v>
      </c>
      <c r="G73" s="25">
        <v>0</v>
      </c>
      <c r="H73" s="25">
        <v>0</v>
      </c>
      <c r="I73" s="41">
        <v>3</v>
      </c>
      <c r="J73" s="25">
        <v>3</v>
      </c>
      <c r="K73" s="25">
        <v>0</v>
      </c>
      <c r="L73" s="25">
        <v>0</v>
      </c>
      <c r="M73" s="41">
        <v>3</v>
      </c>
      <c r="N73" s="57" t="s">
        <v>62</v>
      </c>
    </row>
    <row r="74" spans="1:14" ht="33.75" customHeight="1">
      <c r="A74" s="69">
        <v>7</v>
      </c>
      <c r="B74" s="69"/>
      <c r="C74" s="53" t="s">
        <v>140</v>
      </c>
      <c r="D74" s="85" t="s">
        <v>116</v>
      </c>
      <c r="E74" s="85" t="s">
        <v>116</v>
      </c>
      <c r="F74" s="25">
        <v>3</v>
      </c>
      <c r="G74" s="25">
        <v>0</v>
      </c>
      <c r="H74" s="25">
        <v>0</v>
      </c>
      <c r="I74" s="41">
        <v>3</v>
      </c>
      <c r="J74" s="25">
        <v>3</v>
      </c>
      <c r="K74" s="25">
        <v>0</v>
      </c>
      <c r="L74" s="25">
        <v>0</v>
      </c>
      <c r="M74" s="41">
        <v>3</v>
      </c>
      <c r="N74" s="57" t="s">
        <v>62</v>
      </c>
    </row>
    <row r="75" spans="1:14" ht="30">
      <c r="A75" s="69">
        <v>7</v>
      </c>
      <c r="B75" s="69"/>
      <c r="C75" s="52"/>
      <c r="D75" s="60" t="s">
        <v>117</v>
      </c>
      <c r="E75" s="52" t="s">
        <v>123</v>
      </c>
      <c r="F75" s="25">
        <v>3</v>
      </c>
      <c r="G75" s="25">
        <v>0</v>
      </c>
      <c r="H75" s="25">
        <v>0</v>
      </c>
      <c r="I75" s="41">
        <v>3</v>
      </c>
      <c r="J75" s="25">
        <v>3</v>
      </c>
      <c r="K75" s="25">
        <v>0</v>
      </c>
      <c r="L75" s="25">
        <v>0</v>
      </c>
      <c r="M75" s="41">
        <v>3</v>
      </c>
      <c r="N75" s="57" t="s">
        <v>62</v>
      </c>
    </row>
    <row r="76" spans="1:14" ht="15.75">
      <c r="A76" s="69">
        <v>7</v>
      </c>
      <c r="B76" s="69"/>
      <c r="C76" s="53" t="s">
        <v>140</v>
      </c>
      <c r="D76" s="83" t="s">
        <v>118</v>
      </c>
      <c r="E76" s="88" t="s">
        <v>156</v>
      </c>
      <c r="F76" s="25">
        <v>0</v>
      </c>
      <c r="G76" s="25">
        <v>0</v>
      </c>
      <c r="H76" s="25">
        <v>2</v>
      </c>
      <c r="I76" s="41">
        <v>2</v>
      </c>
      <c r="J76" s="25">
        <v>2</v>
      </c>
      <c r="K76" s="25">
        <v>0</v>
      </c>
      <c r="L76" s="25">
        <v>0</v>
      </c>
      <c r="M76" s="41">
        <v>1</v>
      </c>
      <c r="N76" s="7" t="s">
        <v>62</v>
      </c>
    </row>
    <row r="77" spans="1:14" ht="15.75">
      <c r="A77" s="69">
        <v>7</v>
      </c>
      <c r="B77" s="69"/>
      <c r="C77" s="53" t="s">
        <v>140</v>
      </c>
      <c r="D77" s="81" t="s">
        <v>119</v>
      </c>
      <c r="E77" s="85" t="s">
        <v>139</v>
      </c>
      <c r="F77" s="25">
        <v>0</v>
      </c>
      <c r="G77" s="25">
        <v>0</v>
      </c>
      <c r="H77" s="25">
        <v>2</v>
      </c>
      <c r="I77" s="41">
        <v>2</v>
      </c>
      <c r="J77" s="25">
        <v>0</v>
      </c>
      <c r="K77" s="25">
        <v>0</v>
      </c>
      <c r="L77" s="25">
        <v>1</v>
      </c>
      <c r="M77" s="41">
        <v>1</v>
      </c>
      <c r="N77" s="57" t="s">
        <v>62</v>
      </c>
    </row>
    <row r="78" spans="1:14" ht="15.75">
      <c r="A78" s="69">
        <v>7</v>
      </c>
      <c r="B78" s="69"/>
      <c r="C78" s="6"/>
      <c r="D78" s="65" t="s">
        <v>120</v>
      </c>
      <c r="E78" s="70" t="s">
        <v>124</v>
      </c>
      <c r="F78" s="25">
        <v>0</v>
      </c>
      <c r="G78" s="25">
        <v>0</v>
      </c>
      <c r="H78" s="25">
        <v>2</v>
      </c>
      <c r="I78" s="41">
        <v>2</v>
      </c>
      <c r="J78" s="25">
        <v>0</v>
      </c>
      <c r="K78" s="25">
        <v>0</v>
      </c>
      <c r="L78" s="25">
        <v>1</v>
      </c>
      <c r="M78" s="41">
        <v>1</v>
      </c>
      <c r="N78" s="7" t="s">
        <v>62</v>
      </c>
    </row>
    <row r="79" spans="1:14" ht="15.75" thickBot="1">
      <c r="A79" s="35">
        <v>7</v>
      </c>
      <c r="B79" s="35"/>
      <c r="C79" s="39"/>
      <c r="D79" s="39"/>
      <c r="E79" s="37" t="s">
        <v>48</v>
      </c>
      <c r="F79" s="38">
        <v>12</v>
      </c>
      <c r="G79" s="38">
        <v>0</v>
      </c>
      <c r="H79" s="38">
        <v>6</v>
      </c>
      <c r="I79" s="38">
        <v>18</v>
      </c>
      <c r="J79" s="38">
        <v>14</v>
      </c>
      <c r="K79" s="38">
        <v>0</v>
      </c>
      <c r="L79" s="38">
        <v>2</v>
      </c>
      <c r="M79" s="38">
        <v>15</v>
      </c>
      <c r="N79" s="39"/>
    </row>
    <row r="80" spans="1:14" ht="15.75" thickBot="1">
      <c r="A80" s="90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2"/>
    </row>
    <row r="81" spans="1:14" s="1" customFormat="1" ht="30">
      <c r="A81" s="5">
        <v>8</v>
      </c>
      <c r="B81" s="5"/>
      <c r="C81" s="42"/>
      <c r="D81" s="63" t="s">
        <v>49</v>
      </c>
      <c r="E81" s="6" t="s">
        <v>49</v>
      </c>
      <c r="F81" s="43">
        <v>0</v>
      </c>
      <c r="G81" s="43">
        <v>0</v>
      </c>
      <c r="H81" s="43">
        <v>20</v>
      </c>
      <c r="I81" s="43">
        <v>20</v>
      </c>
      <c r="J81" s="43">
        <v>0</v>
      </c>
      <c r="K81" s="43">
        <v>0</v>
      </c>
      <c r="L81" s="43">
        <v>20</v>
      </c>
      <c r="M81" s="43">
        <v>20</v>
      </c>
      <c r="N81" s="43" t="s">
        <v>60</v>
      </c>
    </row>
    <row r="82" spans="1:14" ht="15">
      <c r="A82" s="44">
        <v>8</v>
      </c>
      <c r="B82" s="44"/>
      <c r="C82" s="45"/>
      <c r="D82" s="45"/>
      <c r="E82" s="46" t="s">
        <v>85</v>
      </c>
      <c r="F82" s="47">
        <v>0</v>
      </c>
      <c r="G82" s="47">
        <v>0</v>
      </c>
      <c r="H82" s="47">
        <v>20</v>
      </c>
      <c r="I82" s="47">
        <v>20</v>
      </c>
      <c r="J82" s="47">
        <v>0</v>
      </c>
      <c r="K82" s="47">
        <v>0</v>
      </c>
      <c r="L82" s="47">
        <v>20</v>
      </c>
      <c r="M82" s="47">
        <v>20</v>
      </c>
      <c r="N82" s="47"/>
    </row>
    <row r="85" spans="1:14" s="56" customFormat="1" ht="15">
      <c r="A85" s="54"/>
      <c r="B85" s="54"/>
      <c r="C85" s="54"/>
      <c r="D85" s="54"/>
      <c r="E85" s="54"/>
      <c r="F85" s="55"/>
      <c r="G85" s="55"/>
      <c r="H85" s="55"/>
      <c r="I85" s="55"/>
      <c r="J85" s="55"/>
      <c r="K85" s="55"/>
      <c r="L85" s="55"/>
      <c r="M85" s="55"/>
      <c r="N85" s="54"/>
    </row>
    <row r="86" spans="1:14" s="56" customFormat="1" ht="15">
      <c r="A86" s="54"/>
      <c r="B86" s="54"/>
      <c r="C86" s="54"/>
      <c r="D86" s="54"/>
      <c r="E86" s="54"/>
      <c r="F86" s="55"/>
      <c r="G86" s="55"/>
      <c r="H86" s="55"/>
      <c r="I86" s="55"/>
      <c r="J86" s="55"/>
      <c r="K86" s="55"/>
      <c r="L86" s="55"/>
      <c r="M86" s="55"/>
      <c r="N86" s="54"/>
    </row>
    <row r="88" spans="1:11" ht="15.75">
      <c r="A88" s="48"/>
      <c r="B88" s="48"/>
      <c r="F88"/>
      <c r="G88"/>
      <c r="H88"/>
      <c r="I88"/>
      <c r="J88"/>
      <c r="K88"/>
    </row>
  </sheetData>
  <sheetProtection/>
  <mergeCells count="7">
    <mergeCell ref="A80:N80"/>
    <mergeCell ref="A36:N36"/>
    <mergeCell ref="A49:N49"/>
    <mergeCell ref="A12:N12"/>
    <mergeCell ref="A22:N22"/>
    <mergeCell ref="A61:N61"/>
    <mergeCell ref="A71:N7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VIctorGambhir</dc:creator>
  <cp:keywords/>
  <dc:description/>
  <cp:lastModifiedBy>Admin</cp:lastModifiedBy>
  <dcterms:created xsi:type="dcterms:W3CDTF">2021-08-17T08:40:48Z</dcterms:created>
  <dcterms:modified xsi:type="dcterms:W3CDTF">2021-09-19T06:30:45Z</dcterms:modified>
  <cp:category/>
  <cp:version/>
  <cp:contentType/>
  <cp:contentStatus/>
</cp:coreProperties>
</file>